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SFK Katerina\Rada 2012-2015 nový fond\2014\24. schuze 13.-16. kvetna 2014\"/>
    </mc:Choice>
  </mc:AlternateContent>
  <bookViews>
    <workbookView xWindow="0" yWindow="0" windowWidth="20490" windowHeight="7755"/>
  </bookViews>
  <sheets>
    <sheet name="vzdělávání" sheetId="1" r:id="rId1"/>
  </sheets>
  <definedNames>
    <definedName name="_xlnm.Print_Area" localSheetId="0">vzdělávání!$A$12:$Q$19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H16" i="1"/>
  <c r="H15" i="1"/>
  <c r="H14" i="1"/>
  <c r="H17" i="1"/>
  <c r="Q18" i="1"/>
  <c r="Q19" i="1" s="1"/>
</calcChain>
</file>

<file path=xl/sharedStrings.xml><?xml version="1.0" encoding="utf-8"?>
<sst xmlns="http://schemas.openxmlformats.org/spreadsheetml/2006/main" count="71" uniqueCount="65">
  <si>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</si>
  <si>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</si>
  <si>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</si>
  <si>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</si>
  <si>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</si>
  <si>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</si>
  <si>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</si>
  <si>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</si>
  <si>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</si>
  <si>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Realizační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</si>
  <si>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</si>
  <si>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</si>
  <si>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</si>
  <si>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</si>
  <si>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</si>
  <si>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</si>
  <si>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</si>
  <si>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</si>
  <si>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</si>
  <si>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</si>
  <si>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</si>
  <si>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</si>
  <si>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</si>
  <si>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</si>
  <si>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ne</t>
  </si>
  <si>
    <t>ano</t>
  </si>
  <si>
    <t>zbývá</t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</si>
  <si>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Podporované typy projektů</t>
    </r>
  </si>
  <si>
    <r>
      <t>Lhůta pro dokončení projektu:</t>
    </r>
    <r>
      <rPr>
        <sz val="10"/>
        <color indexed="8"/>
        <rFont val="Calibri"/>
        <family val="2"/>
        <charset val="238"/>
      </rPr>
      <t xml:space="preserve"> dle žádosti, nejpozději však do 31. prosince 2014</t>
    </r>
  </si>
  <si>
    <t>294/2014</t>
  </si>
  <si>
    <t>AMU Praha</t>
  </si>
  <si>
    <t>5. Masterclass filmové montáže</t>
  </si>
  <si>
    <t>295/2014</t>
  </si>
  <si>
    <t>JSAF</t>
  </si>
  <si>
    <t>Jihlava Industry 2014</t>
  </si>
  <si>
    <t>315/2014</t>
  </si>
  <si>
    <t>DOCincubator</t>
  </si>
  <si>
    <t>DOK.Incubator Workshop</t>
  </si>
  <si>
    <t>316/2014</t>
  </si>
  <si>
    <t>Bohemian Multimedia</t>
  </si>
  <si>
    <t>ANOMALIA - 3D animace</t>
  </si>
  <si>
    <r>
      <t>Lhůta pro podávání žádostí:</t>
    </r>
    <r>
      <rPr>
        <sz val="10"/>
        <color indexed="8"/>
        <rFont val="Calibri"/>
        <family val="2"/>
        <charset val="238"/>
      </rPr>
      <t xml:space="preserve"> od 3. února 2014 do 3. března 2014</t>
    </r>
  </si>
  <si>
    <r>
      <t>Evidenční číslo výzvy:</t>
    </r>
    <r>
      <rPr>
        <sz val="10"/>
        <color indexed="8"/>
        <rFont val="Calibri"/>
        <family val="2"/>
        <charset val="238"/>
      </rPr>
      <t xml:space="preserve"> 2014-8-1-3</t>
    </r>
  </si>
  <si>
    <r>
      <t>Dotační okruh:</t>
    </r>
    <r>
      <rPr>
        <sz val="10"/>
        <color indexed="8"/>
        <rFont val="Calibri"/>
        <family val="2"/>
        <charset val="238"/>
      </rPr>
      <t xml:space="preserve"> 8. vzdělávání a výchova v oblasti kinematografie</t>
    </r>
  </si>
  <si>
    <r>
      <t>Název výzvy: Podpora filmového vzdělávání v roce 2014</t>
    </r>
    <r>
      <rPr>
        <sz val="10"/>
        <color indexed="8"/>
        <rFont val="Calibri"/>
        <family val="2"/>
        <charset val="238"/>
      </rPr>
      <t xml:space="preserve"> </t>
    </r>
  </si>
  <si>
    <r>
      <t>Finanční alokace: 1 0</t>
    </r>
    <r>
      <rPr>
        <sz val="10"/>
        <color indexed="8"/>
        <rFont val="Calibri"/>
        <family val="2"/>
        <charset val="238"/>
      </rPr>
      <t>00 000 Kč</t>
    </r>
  </si>
  <si>
    <t>celkový rozpočet projektu</t>
  </si>
  <si>
    <t>Vzvělávací kvalita projektu</t>
  </si>
  <si>
    <t>Personální zajištění projektu</t>
  </si>
  <si>
    <t>Přínos a význam pro filmový průmysl</t>
  </si>
  <si>
    <t>27% / 53%</t>
  </si>
  <si>
    <t>62% / 38%</t>
  </si>
  <si>
    <t>23% / 58%</t>
  </si>
  <si>
    <t>80% /20%</t>
  </si>
  <si>
    <t>30.11.2014</t>
  </si>
  <si>
    <t>31.12.2014</t>
  </si>
  <si>
    <t>1. profesionalizace filmového průmyslu na třech úrovních - absolventů a začínajících profesionálů, pokročilých filmových profesionálů tzv. decision makerů</t>
  </si>
  <si>
    <t>2. udržení a aktualizace filmových znalostí a dovedností spojených s rychlým vývojem filmového průmyslu v Evropě, zlepšení konkurenceschopnosti českých audiovizuálních děl</t>
  </si>
  <si>
    <t xml:space="preserve">3. podpora všem segmentům filmového průmyslu od vývoje námětů (vč. dramaturgie a producentské dramaturgie), přes výrobní a produkční profese (vč. podpory tzv. nižších unikátních profesí s ohledem </t>
  </si>
  <si>
    <t>na aktuální poptávku na trhu) až po podporu exploatace filmů (vč. zahraničního obchodu) a vzdělávání pracovníků kin</t>
  </si>
  <si>
    <t>Podpora vzdělávání filmových profesionálů: absolventů a začínajících profesionálů, pokročilých filmových profesionálů a tzv. decision makerů.</t>
  </si>
  <si>
    <t xml:space="preserve">Vzdělávací program bude minimálně z 50% realizován na území ČR. </t>
  </si>
  <si>
    <t>Prioritně budou podpořeny projekty s minimálně 20% českou účastí.</t>
  </si>
  <si>
    <t>názve projektu</t>
  </si>
  <si>
    <t>Forma podpory: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</si>
</sst>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14"/>
      <name val="Calibri"/>
      <family val="2"/>
      <charset val="238"/>
    </font>
    <font>
      <b/>
      <sz val="7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Fill="1" applyBorder="1" applyAlignment="1"/>
    <xf numFmtId="0" fontId="3" fillId="2" borderId="1" xfId="0" applyFont="1" applyFill="1" applyBorder="1" applyAlignment="1">
      <alignment vertical="center"/>
    </xf>
    <xf numFmtId="0" fontId="0" fillId="0" borderId="0" xfId="0" applyAlignment="1"/>
    <xf numFmtId="0" fontId="1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0" borderId="0" xfId="0" applyFont="1" applyFill="1" applyBorder="1" applyAlignment="1"/>
    <xf numFmtId="0" fontId="0" fillId="2" borderId="0" xfId="0" applyFill="1" applyBorder="1" applyAlignment="1"/>
    <xf numFmtId="0" fontId="0" fillId="2" borderId="5" xfId="0" applyFill="1" applyBorder="1" applyAlignment="1"/>
    <xf numFmtId="0" fontId="2" fillId="0" borderId="0" xfId="0" applyFont="1" applyBorder="1" applyAlignment="1"/>
    <xf numFmtId="0" fontId="2" fillId="2" borderId="7" xfId="0" applyFont="1" applyFill="1" applyBorder="1" applyAlignment="1"/>
    <xf numFmtId="0" fontId="1" fillId="0" borderId="0" xfId="0" applyFont="1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" fillId="0" borderId="9" xfId="0" applyFont="1" applyFill="1" applyBorder="1" applyAlignment="1"/>
    <xf numFmtId="0" fontId="2" fillId="0" borderId="9" xfId="0" applyFont="1" applyFill="1" applyBorder="1" applyAlignment="1"/>
    <xf numFmtId="0" fontId="1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left" wrapText="1"/>
    </xf>
    <xf numFmtId="3" fontId="2" fillId="4" borderId="10" xfId="0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 wrapText="1"/>
    </xf>
    <xf numFmtId="9" fontId="2" fillId="4" borderId="10" xfId="0" applyNumberFormat="1" applyFont="1" applyFill="1" applyBorder="1" applyAlignment="1">
      <alignment horizontal="center" wrapText="1"/>
    </xf>
    <xf numFmtId="14" fontId="2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0" fontId="8" fillId="0" borderId="0" xfId="0" applyFont="1" applyFill="1" applyBorder="1"/>
    <xf numFmtId="0" fontId="6" fillId="0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5"/>
    </xf>
    <xf numFmtId="0" fontId="3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 indent="5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0" fontId="11" fillId="2" borderId="2" xfId="0" applyFont="1" applyFill="1" applyBorder="1" applyAlignment="1"/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14" fontId="4" fillId="0" borderId="10" xfId="0" applyNumberFormat="1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6" xfId="0" applyBorder="1" applyAlignment="1"/>
    <xf numFmtId="0" fontId="2" fillId="2" borderId="8" xfId="0" applyFont="1" applyFill="1" applyBorder="1" applyAlignment="1"/>
    <xf numFmtId="3" fontId="6" fillId="0" borderId="10" xfId="0" applyNumberFormat="1" applyFont="1" applyFill="1" applyBorder="1" applyAlignment="1" applyProtection="1">
      <alignment horizontal="right" wrapText="1"/>
      <protection locked="0"/>
    </xf>
    <xf numFmtId="3" fontId="13" fillId="0" borderId="10" xfId="0" applyNumberFormat="1" applyFont="1" applyFill="1" applyBorder="1" applyAlignment="1">
      <alignment horizontal="center"/>
    </xf>
    <xf numFmtId="0" fontId="11" fillId="0" borderId="10" xfId="0" applyFont="1" applyBorder="1"/>
    <xf numFmtId="0" fontId="11" fillId="0" borderId="0" xfId="0" applyFont="1"/>
    <xf numFmtId="3" fontId="11" fillId="0" borderId="0" xfId="0" applyNumberFormat="1" applyFont="1"/>
    <xf numFmtId="3" fontId="12" fillId="0" borderId="0" xfId="0" applyNumberFormat="1" applyFont="1"/>
    <xf numFmtId="3" fontId="13" fillId="0" borderId="10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tabSelected="1" zoomScale="75" zoomScaleNormal="75" workbookViewId="0">
      <selection activeCell="Q18" sqref="Q18"/>
    </sheetView>
  </sheetViews>
  <sheetFormatPr defaultRowHeight="15" x14ac:dyDescent="0.25"/>
  <cols>
    <col min="2" max="2" width="18.7109375" bestFit="1" customWidth="1"/>
    <col min="3" max="3" width="26.42578125" bestFit="1" customWidth="1"/>
    <col min="4" max="4" width="10.5703125" bestFit="1" customWidth="1"/>
    <col min="5" max="5" width="12" customWidth="1"/>
    <col min="16" max="16" width="10.140625" bestFit="1" customWidth="1"/>
    <col min="17" max="17" width="14.42578125" customWidth="1"/>
    <col min="23" max="23" width="10.85546875" bestFit="1" customWidth="1"/>
  </cols>
  <sheetData>
    <row r="1" spans="1:26" s="6" customFormat="1" x14ac:dyDescent="0.25">
      <c r="A1" s="1" t="s">
        <v>42</v>
      </c>
      <c r="B1" s="46"/>
      <c r="C1" s="2"/>
      <c r="D1" s="2"/>
      <c r="E1" s="2"/>
      <c r="F1" s="2"/>
      <c r="G1" s="3"/>
      <c r="H1" s="4"/>
      <c r="I1" s="5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s="6" customFormat="1" x14ac:dyDescent="0.25">
      <c r="A2" s="7" t="s">
        <v>43</v>
      </c>
      <c r="B2" s="8"/>
      <c r="C2" s="8"/>
      <c r="D2" s="8"/>
      <c r="E2" s="11"/>
      <c r="F2" s="8"/>
      <c r="G2" s="9"/>
      <c r="H2" s="10"/>
      <c r="I2" s="39" t="s">
        <v>56</v>
      </c>
      <c r="J2" s="8"/>
      <c r="K2" s="8"/>
      <c r="L2" s="8"/>
      <c r="M2" s="8"/>
      <c r="N2" s="8"/>
      <c r="O2" s="11"/>
      <c r="P2" s="11"/>
      <c r="Q2" s="11"/>
      <c r="R2" s="11"/>
      <c r="S2" s="11"/>
      <c r="T2" s="11"/>
      <c r="U2" s="11"/>
      <c r="V2" s="11"/>
      <c r="W2" s="11"/>
      <c r="X2" s="8"/>
      <c r="Y2" s="11"/>
      <c r="Z2" s="12"/>
    </row>
    <row r="3" spans="1:26" s="6" customFormat="1" x14ac:dyDescent="0.25">
      <c r="A3" s="7" t="s">
        <v>44</v>
      </c>
      <c r="B3" s="8"/>
      <c r="C3" s="8"/>
      <c r="D3" s="8"/>
      <c r="E3" s="11"/>
      <c r="F3" s="8"/>
      <c r="G3" s="9"/>
      <c r="H3" s="10"/>
      <c r="I3" s="39" t="s">
        <v>57</v>
      </c>
      <c r="J3" s="8"/>
      <c r="K3" s="8"/>
      <c r="L3" s="8"/>
      <c r="M3" s="8"/>
      <c r="N3" s="8"/>
      <c r="O3" s="11"/>
      <c r="P3" s="11"/>
      <c r="Q3" s="11"/>
      <c r="R3" s="11"/>
      <c r="S3" s="11"/>
      <c r="T3" s="11"/>
      <c r="U3" s="11"/>
      <c r="V3" s="11"/>
      <c r="W3" s="11"/>
      <c r="X3" s="8"/>
      <c r="Y3" s="11"/>
      <c r="Z3" s="12"/>
    </row>
    <row r="4" spans="1:26" s="6" customFormat="1" x14ac:dyDescent="0.25">
      <c r="A4" s="7" t="s">
        <v>41</v>
      </c>
      <c r="B4" s="8"/>
      <c r="C4" s="8"/>
      <c r="D4" s="8"/>
      <c r="E4" s="11"/>
      <c r="F4" s="8"/>
      <c r="G4" s="9"/>
      <c r="H4" s="10"/>
      <c r="I4" s="39" t="s">
        <v>58</v>
      </c>
      <c r="J4" s="8"/>
      <c r="K4" s="8"/>
      <c r="L4" s="8"/>
      <c r="M4" s="8"/>
      <c r="N4" s="8"/>
      <c r="O4" s="11"/>
      <c r="P4" s="11"/>
      <c r="Q4" s="11"/>
      <c r="R4" s="11"/>
      <c r="S4" s="11"/>
      <c r="T4" s="11"/>
      <c r="U4" s="11"/>
      <c r="V4" s="11"/>
      <c r="W4" s="11"/>
      <c r="X4" s="8"/>
      <c r="Y4" s="11"/>
      <c r="Z4" s="12"/>
    </row>
    <row r="5" spans="1:26" s="6" customFormat="1" x14ac:dyDescent="0.25">
      <c r="A5" s="7" t="s">
        <v>45</v>
      </c>
      <c r="B5" s="8"/>
      <c r="C5" s="8"/>
      <c r="D5" s="8"/>
      <c r="E5" s="11"/>
      <c r="F5" s="8"/>
      <c r="G5" s="9"/>
      <c r="H5" s="10"/>
      <c r="I5" s="39" t="s">
        <v>59</v>
      </c>
      <c r="J5" s="8"/>
      <c r="K5" s="8"/>
      <c r="L5" s="8"/>
      <c r="M5" s="8"/>
      <c r="N5" s="8"/>
      <c r="O5" s="11"/>
      <c r="P5" s="11"/>
      <c r="Q5" s="11"/>
      <c r="R5" s="11"/>
      <c r="S5" s="11"/>
      <c r="T5" s="11"/>
      <c r="U5" s="11"/>
      <c r="V5" s="11"/>
      <c r="W5" s="11"/>
      <c r="X5" s="8"/>
      <c r="Y5" s="11"/>
      <c r="Z5" s="12"/>
    </row>
    <row r="6" spans="1:26" s="6" customFormat="1" x14ac:dyDescent="0.25">
      <c r="A6" s="7" t="s">
        <v>28</v>
      </c>
      <c r="B6" s="8"/>
      <c r="C6" s="8"/>
      <c r="D6" s="8"/>
      <c r="E6" s="11"/>
      <c r="F6" s="8"/>
      <c r="G6" s="9"/>
      <c r="H6" s="10"/>
      <c r="I6" s="40" t="s">
        <v>27</v>
      </c>
      <c r="J6" s="8"/>
      <c r="K6" s="8"/>
      <c r="L6" s="8"/>
      <c r="M6" s="8"/>
      <c r="N6" s="8"/>
      <c r="O6" s="11"/>
      <c r="P6" s="11"/>
      <c r="Q6" s="11"/>
      <c r="R6" s="11"/>
      <c r="S6" s="11"/>
      <c r="T6" s="11"/>
      <c r="U6" s="11"/>
      <c r="V6" s="11"/>
      <c r="W6" s="11"/>
      <c r="X6" s="8"/>
      <c r="Y6" s="11"/>
      <c r="Z6" s="12"/>
    </row>
    <row r="7" spans="1:26" s="6" customFormat="1" x14ac:dyDescent="0.25">
      <c r="A7" s="7" t="s">
        <v>64</v>
      </c>
      <c r="B7" s="8"/>
      <c r="C7" s="8"/>
      <c r="D7" s="8"/>
      <c r="E7" s="11"/>
      <c r="F7" s="8"/>
      <c r="G7" s="9"/>
      <c r="H7" s="10"/>
      <c r="I7" s="39" t="s">
        <v>60</v>
      </c>
      <c r="J7" s="8"/>
      <c r="K7" s="8"/>
      <c r="L7" s="8"/>
      <c r="M7" s="8"/>
      <c r="N7" s="8"/>
      <c r="O7" s="11"/>
      <c r="P7" s="11"/>
      <c r="Q7" s="11"/>
      <c r="R7" s="11"/>
      <c r="S7" s="11"/>
      <c r="T7" s="11"/>
      <c r="U7" s="11"/>
      <c r="V7" s="11"/>
      <c r="W7" s="11"/>
      <c r="X7" s="8"/>
      <c r="Y7" s="11"/>
      <c r="Z7" s="12"/>
    </row>
    <row r="8" spans="1:26" s="6" customFormat="1" ht="15.75" thickBot="1" x14ac:dyDescent="0.3">
      <c r="A8" s="52"/>
      <c r="B8" s="14"/>
      <c r="C8" s="14"/>
      <c r="D8" s="14"/>
      <c r="E8" s="16"/>
      <c r="F8" s="14"/>
      <c r="G8" s="53"/>
      <c r="H8" s="10"/>
      <c r="I8" s="39" t="s">
        <v>61</v>
      </c>
      <c r="J8" s="8"/>
      <c r="K8" s="8"/>
      <c r="L8" s="8"/>
      <c r="M8" s="8"/>
      <c r="N8" s="8"/>
      <c r="O8" s="11"/>
      <c r="P8" s="11"/>
      <c r="Q8" s="11"/>
      <c r="R8" s="11"/>
      <c r="S8" s="11"/>
      <c r="T8" s="11"/>
      <c r="U8" s="11"/>
      <c r="V8" s="11"/>
      <c r="W8" s="11"/>
      <c r="X8" s="8"/>
      <c r="Y8" s="11"/>
      <c r="Z8" s="12"/>
    </row>
    <row r="9" spans="1:26" s="6" customFormat="1" x14ac:dyDescent="0.25">
      <c r="A9" s="15"/>
      <c r="B9" s="10"/>
      <c r="C9" s="10"/>
      <c r="D9" s="10"/>
      <c r="F9" s="10"/>
      <c r="G9" s="10"/>
      <c r="H9" s="10"/>
      <c r="I9" s="39" t="s">
        <v>62</v>
      </c>
      <c r="J9" s="8"/>
      <c r="K9" s="8"/>
      <c r="L9" s="8"/>
      <c r="M9" s="8"/>
      <c r="N9" s="8"/>
      <c r="O9" s="11"/>
      <c r="P9" s="11"/>
      <c r="Q9" s="11"/>
      <c r="R9" s="11"/>
      <c r="S9" s="11"/>
      <c r="T9" s="11"/>
      <c r="U9" s="11"/>
      <c r="V9" s="11"/>
      <c r="W9" s="11"/>
      <c r="X9" s="8"/>
      <c r="Y9" s="11"/>
      <c r="Z9" s="12"/>
    </row>
    <row r="10" spans="1:26" s="6" customFormat="1" ht="15.75" thickBot="1" x14ac:dyDescent="0.3">
      <c r="A10" s="15"/>
      <c r="B10" s="10"/>
      <c r="C10" s="10"/>
      <c r="D10" s="10"/>
      <c r="E10" s="38"/>
      <c r="F10" s="10"/>
      <c r="G10" s="10"/>
      <c r="H10" s="10"/>
      <c r="I10" s="41"/>
      <c r="J10" s="14"/>
      <c r="K10" s="14"/>
      <c r="L10" s="14"/>
      <c r="M10" s="14"/>
      <c r="N10" s="14"/>
      <c r="O10" s="16"/>
      <c r="P10" s="16"/>
      <c r="Q10" s="16"/>
      <c r="R10" s="16"/>
      <c r="S10" s="16"/>
      <c r="T10" s="16"/>
      <c r="U10" s="16"/>
      <c r="V10" s="16"/>
      <c r="W10" s="16"/>
      <c r="X10" s="14"/>
      <c r="Y10" s="16"/>
      <c r="Z10" s="17"/>
    </row>
    <row r="11" spans="1:26" s="6" customForma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6" ht="89.25" x14ac:dyDescent="0.25">
      <c r="A12" s="20" t="s">
        <v>1</v>
      </c>
      <c r="B12" s="21" t="s">
        <v>2</v>
      </c>
      <c r="C12" s="51" t="s">
        <v>63</v>
      </c>
      <c r="D12" s="22" t="s">
        <v>46</v>
      </c>
      <c r="E12" s="20" t="s">
        <v>3</v>
      </c>
      <c r="F12" s="20" t="s">
        <v>4</v>
      </c>
      <c r="G12" s="20" t="s">
        <v>5</v>
      </c>
      <c r="H12" s="20" t="s">
        <v>6</v>
      </c>
      <c r="I12" s="36" t="s">
        <v>47</v>
      </c>
      <c r="J12" s="36" t="s">
        <v>48</v>
      </c>
      <c r="K12" s="36" t="s">
        <v>49</v>
      </c>
      <c r="L12" s="37" t="s">
        <v>7</v>
      </c>
      <c r="M12" s="37" t="s">
        <v>8</v>
      </c>
      <c r="N12" s="37" t="s">
        <v>9</v>
      </c>
      <c r="O12" s="37" t="s">
        <v>10</v>
      </c>
      <c r="P12" s="20" t="s">
        <v>11</v>
      </c>
      <c r="Q12" s="20" t="s">
        <v>12</v>
      </c>
      <c r="R12" s="20" t="s">
        <v>13</v>
      </c>
      <c r="S12" s="20" t="s">
        <v>14</v>
      </c>
      <c r="T12" s="20" t="s">
        <v>15</v>
      </c>
      <c r="U12" s="20" t="s">
        <v>16</v>
      </c>
      <c r="V12" s="20" t="s">
        <v>17</v>
      </c>
      <c r="W12" s="20" t="s">
        <v>18</v>
      </c>
      <c r="X12" s="20" t="s">
        <v>19</v>
      </c>
    </row>
    <row r="13" spans="1:26" x14ac:dyDescent="0.25">
      <c r="A13" s="23"/>
      <c r="B13" s="24"/>
      <c r="C13" s="24"/>
      <c r="D13" s="25"/>
      <c r="E13" s="25"/>
      <c r="F13" s="25"/>
      <c r="G13" s="25"/>
      <c r="H13" s="25"/>
      <c r="I13" s="26" t="s">
        <v>20</v>
      </c>
      <c r="J13" s="26" t="s">
        <v>21</v>
      </c>
      <c r="K13" s="26" t="s">
        <v>21</v>
      </c>
      <c r="L13" s="27" t="s">
        <v>22</v>
      </c>
      <c r="M13" s="27" t="s">
        <v>23</v>
      </c>
      <c r="N13" s="27" t="s">
        <v>21</v>
      </c>
      <c r="O13" s="27" t="s">
        <v>23</v>
      </c>
      <c r="P13" s="28"/>
      <c r="Q13" s="29"/>
      <c r="R13" s="23"/>
      <c r="S13" s="23"/>
      <c r="T13" s="29"/>
      <c r="U13" s="30"/>
      <c r="V13" s="30"/>
      <c r="W13" s="31"/>
      <c r="X13" s="29"/>
    </row>
    <row r="14" spans="1:26" s="57" customFormat="1" ht="12.75" x14ac:dyDescent="0.2">
      <c r="A14" s="32" t="s">
        <v>32</v>
      </c>
      <c r="B14" s="33" t="s">
        <v>33</v>
      </c>
      <c r="C14" s="35" t="s">
        <v>34</v>
      </c>
      <c r="D14" s="44">
        <v>2566000</v>
      </c>
      <c r="E14" s="44">
        <v>800000</v>
      </c>
      <c r="F14" s="55">
        <v>53</v>
      </c>
      <c r="G14" s="55">
        <v>39</v>
      </c>
      <c r="H14" s="55">
        <f>SUM(F14:G14)</f>
        <v>92</v>
      </c>
      <c r="I14" s="60">
        <v>27.5</v>
      </c>
      <c r="J14" s="60">
        <v>13.7</v>
      </c>
      <c r="K14" s="60">
        <v>13.5</v>
      </c>
      <c r="L14" s="60">
        <v>4.8</v>
      </c>
      <c r="M14" s="60">
        <v>9</v>
      </c>
      <c r="N14" s="60">
        <v>13.1</v>
      </c>
      <c r="O14" s="60">
        <v>9.9</v>
      </c>
      <c r="P14" s="55">
        <v>91.5</v>
      </c>
      <c r="Q14" s="54">
        <v>500000</v>
      </c>
      <c r="R14" s="56"/>
      <c r="S14" s="43" t="s">
        <v>25</v>
      </c>
      <c r="T14" s="56"/>
      <c r="U14" s="48" t="s">
        <v>51</v>
      </c>
      <c r="V14" s="56"/>
      <c r="W14" s="49" t="s">
        <v>55</v>
      </c>
      <c r="X14" s="56"/>
    </row>
    <row r="15" spans="1:26" s="57" customFormat="1" ht="12.75" x14ac:dyDescent="0.2">
      <c r="A15" s="32" t="s">
        <v>35</v>
      </c>
      <c r="B15" s="33" t="s">
        <v>36</v>
      </c>
      <c r="C15" s="35" t="s">
        <v>37</v>
      </c>
      <c r="D15" s="45">
        <v>1732172</v>
      </c>
      <c r="E15" s="45">
        <v>600000</v>
      </c>
      <c r="F15" s="55">
        <v>50</v>
      </c>
      <c r="G15" s="55">
        <v>35</v>
      </c>
      <c r="H15" s="55">
        <f>SUM(F15:G15)</f>
        <v>85</v>
      </c>
      <c r="I15" s="60">
        <v>27.6</v>
      </c>
      <c r="J15" s="60">
        <v>13.7</v>
      </c>
      <c r="K15" s="60">
        <v>13.8</v>
      </c>
      <c r="L15" s="60">
        <v>4.7</v>
      </c>
      <c r="M15" s="60">
        <v>9</v>
      </c>
      <c r="N15" s="60">
        <v>12.4</v>
      </c>
      <c r="O15" s="60">
        <v>9.9</v>
      </c>
      <c r="P15" s="55">
        <v>91.1</v>
      </c>
      <c r="Q15" s="54">
        <v>300000</v>
      </c>
      <c r="R15" s="56"/>
      <c r="S15" s="43" t="s">
        <v>24</v>
      </c>
      <c r="T15" s="56"/>
      <c r="U15" s="48" t="s">
        <v>52</v>
      </c>
      <c r="V15" s="56"/>
      <c r="W15" s="50">
        <v>42004</v>
      </c>
      <c r="X15" s="56"/>
    </row>
    <row r="16" spans="1:26" s="57" customFormat="1" ht="12.75" x14ac:dyDescent="0.2">
      <c r="A16" s="32" t="s">
        <v>38</v>
      </c>
      <c r="B16" s="33" t="s">
        <v>39</v>
      </c>
      <c r="C16" s="35" t="s">
        <v>40</v>
      </c>
      <c r="D16" s="45">
        <v>2505076</v>
      </c>
      <c r="E16" s="44">
        <v>500000</v>
      </c>
      <c r="F16" s="55">
        <v>53</v>
      </c>
      <c r="G16" s="55">
        <v>38</v>
      </c>
      <c r="H16" s="55">
        <f>SUM(F16:G16)</f>
        <v>91</v>
      </c>
      <c r="I16" s="60">
        <v>24</v>
      </c>
      <c r="J16" s="60">
        <v>12.9</v>
      </c>
      <c r="K16" s="60">
        <v>12.2</v>
      </c>
      <c r="L16" s="60">
        <v>4.8</v>
      </c>
      <c r="M16" s="60">
        <v>8.6</v>
      </c>
      <c r="N16" s="60">
        <v>11.3</v>
      </c>
      <c r="O16" s="60">
        <v>9.4</v>
      </c>
      <c r="P16" s="55">
        <v>83.2</v>
      </c>
      <c r="Q16" s="54">
        <v>130000</v>
      </c>
      <c r="R16" s="56"/>
      <c r="S16" s="42" t="s">
        <v>24</v>
      </c>
      <c r="T16" s="56"/>
      <c r="U16" s="47" t="s">
        <v>53</v>
      </c>
      <c r="V16" s="56"/>
      <c r="W16" s="49" t="s">
        <v>55</v>
      </c>
      <c r="X16" s="56"/>
    </row>
    <row r="17" spans="1:24" s="57" customFormat="1" ht="25.5" x14ac:dyDescent="0.2">
      <c r="A17" s="32" t="s">
        <v>29</v>
      </c>
      <c r="B17" s="33" t="s">
        <v>30</v>
      </c>
      <c r="C17" s="35" t="s">
        <v>31</v>
      </c>
      <c r="D17" s="44">
        <v>386000</v>
      </c>
      <c r="E17" s="44">
        <v>103000</v>
      </c>
      <c r="F17" s="55">
        <v>20</v>
      </c>
      <c r="G17" s="55">
        <v>39</v>
      </c>
      <c r="H17" s="55">
        <f>SUM(F17:G17)</f>
        <v>59</v>
      </c>
      <c r="I17" s="60">
        <v>21.1</v>
      </c>
      <c r="J17" s="60">
        <v>11.3</v>
      </c>
      <c r="K17" s="60">
        <v>11.3</v>
      </c>
      <c r="L17" s="60">
        <v>4.2</v>
      </c>
      <c r="M17" s="60">
        <v>8.6999999999999993</v>
      </c>
      <c r="N17" s="60">
        <v>11.6</v>
      </c>
      <c r="O17" s="60">
        <v>9.8000000000000007</v>
      </c>
      <c r="P17" s="55">
        <v>78</v>
      </c>
      <c r="Q17" s="54">
        <v>70000</v>
      </c>
      <c r="R17" s="56"/>
      <c r="S17" s="42" t="s">
        <v>25</v>
      </c>
      <c r="T17" s="56"/>
      <c r="U17" s="47" t="s">
        <v>50</v>
      </c>
      <c r="V17" s="56"/>
      <c r="W17" s="49" t="s">
        <v>54</v>
      </c>
      <c r="X17" s="56"/>
    </row>
    <row r="18" spans="1:24" s="57" customFormat="1" ht="12.75" x14ac:dyDescent="0.2">
      <c r="C18" s="34"/>
      <c r="E18" s="58">
        <f>SUM(E14:E17)</f>
        <v>2003000</v>
      </c>
      <c r="Q18" s="59">
        <f>SUM(Q14:Q17)</f>
        <v>1000000</v>
      </c>
    </row>
    <row r="19" spans="1:24" s="57" customFormat="1" ht="12.75" x14ac:dyDescent="0.2">
      <c r="P19" s="57" t="s">
        <v>26</v>
      </c>
      <c r="Q19" s="58">
        <f>1000000-Q18</f>
        <v>0</v>
      </c>
    </row>
  </sheetData>
  <sheetProtection selectLockedCells="1" selectUnlockedCells="1"/>
  <sortState ref="A14:Z17">
    <sortCondition descending="1" ref="P14:P17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4:I17">
      <formula1>0</formula1>
      <formula2>30</formula2>
    </dataValidation>
    <dataValidation type="whole" showInputMessage="1" showErrorMessage="1" errorTitle="ZNOVU A LÉPE" error="To je móóóóóóc!!!!" sqref="J14:K17">
      <formula1>0</formula1>
      <formula2>15</formula2>
    </dataValidation>
    <dataValidation type="whole" allowBlank="1" showInputMessage="1" showErrorMessage="1" errorTitle="ZNOVU A LÉPE" error="To je móóóóóóc!!!!" sqref="L14:L17">
      <formula1>0</formula1>
      <formula2>5</formula2>
    </dataValidation>
    <dataValidation type="whole" showInputMessage="1" showErrorMessage="1" errorTitle="ZNOVU A LÉPE" error="To je móóóóóóc!!!!" sqref="M14:M17">
      <formula1>0</formula1>
      <formula2>10</formula2>
    </dataValidation>
    <dataValidation type="whole" showInputMessage="1" showErrorMessage="1" errorTitle="ZNOVU A LÉPE" error="To je móóóóóóc!!!!_x000a__x000a_" sqref="N14:N17">
      <formula1>0</formula1>
      <formula2>15</formula2>
    </dataValidation>
    <dataValidation type="whole" showInputMessage="1" showErrorMessage="1" errorTitle="ZNOVU A LÉPE" error="To je móóóóóóc!!!!_x000a__x000a_" sqref="O14:O17">
      <formula1>0</formula1>
      <formula2>10</formula2>
    </dataValidation>
    <dataValidation type="whole" showInputMessage="1" showErrorMessage="1" errorTitle="ZNOVU A LÉPE" error="To je móóóóóóc!!!!" sqref="P14:P17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70" orientation="landscape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vzdělávání</vt:lpstr>
      <vt:lpstr>vzdělávání!Oblast_tisku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Kateřina Vojkůvková</cp:lastModifiedBy>
  <cp:lastPrinted>2014-05-16T07:39:21Z</cp:lastPrinted>
  <dcterms:created xsi:type="dcterms:W3CDTF">2013-12-06T22:03:05Z</dcterms:created>
  <dcterms:modified xsi:type="dcterms:W3CDTF">2014-05-16T08:20:07Z</dcterms:modified>
</cp:coreProperties>
</file>